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8 1ER INFORME TRIM 21 EXCEL\01-03 MSF INF TRIM 2021\"/>
    </mc:Choice>
  </mc:AlternateContent>
  <xr:revisionPtr revIDLastSave="0" documentId="13_ncr:1_{A5F77F08-046F-4B6A-AE1D-C6D16D5FE7B6}" xr6:coauthVersionLast="36" xr6:coauthVersionMax="36" xr10:uidLastSave="{00000000-0000-0000-0000-000000000000}"/>
  <bookViews>
    <workbookView xWindow="0" yWindow="0" windowWidth="20490" windowHeight="7650" tabRatio="885" xr2:uid="{00000000-000D-0000-FFFF-FFFF00000000}"/>
  </bookViews>
  <sheets>
    <sheet name="CFG" sheetId="5" r:id="rId1"/>
  </sheets>
  <definedNames>
    <definedName name="_xlnm._FilterDatabase" localSheetId="0" hidden="1">CFG!$A$3:$H$40</definedName>
  </definedNames>
  <calcPr calcId="191029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16" i="5"/>
  <c r="H25" i="5"/>
  <c r="E6" i="5"/>
  <c r="H13" i="5"/>
  <c r="H6" i="5" s="1"/>
  <c r="D42" i="5"/>
  <c r="F42" i="5"/>
  <c r="G42" i="5"/>
  <c r="E36" i="5"/>
  <c r="H38" i="5"/>
  <c r="H36" i="5" s="1"/>
  <c r="E25" i="5"/>
  <c r="E16" i="5"/>
  <c r="E42" i="5" l="1"/>
  <c r="H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<sst xmlns="http://schemas.openxmlformats.org/spreadsheetml/2006/main" count="44" uniqueCount="44">
  <si>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</si>
  <si>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</si>
  <si>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</si>
  <si>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</si>
  <si>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</si>
  <si>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</si>
  <si>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</si>
  <si>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</si>
  <si>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</si>
  <si>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</si>
  <si>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</si>
  <si>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</si>
  <si>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</si>
  <si>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</si>
  <si>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</si>
  <si>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</si>
  <si>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</si>
  <si>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</si>
  <si>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</si>
  <si>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</si>
  <si>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</si>
  <si>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</si>
  <si>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</si>
  <si>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</si>
  <si>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</si>
  <si>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</si>
  <si>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</si>
  <si>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</si>
  <si>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</si>
  <si>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</si>
  <si>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</si>
  <si>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</si>
  <si>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</si>
  <si>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</si>
  <si>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</si>
  <si>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</si>
  <si>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</si>
  <si>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</si>
  <si>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</si>
  <si>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</si>
  <si>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</si>
  <si>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</si>
  <si>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</si>
  <si>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FUNCIONAL (FINALIDAD Y FUNCIÓN)
DEL 1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</si>
</sst>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activeCell="D61" sqref="D6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146166043.15000001</v>
      </c>
      <c r="D6" s="5">
        <f t="shared" si="0"/>
        <v>3458090.5000000005</v>
      </c>
      <c r="E6" s="5">
        <f t="shared" si="0"/>
        <v>149624133.65000001</v>
      </c>
      <c r="F6" s="5">
        <f t="shared" si="0"/>
        <v>28240519.649999999</v>
      </c>
      <c r="G6" s="5">
        <f t="shared" si="0"/>
        <v>26307100.16</v>
      </c>
      <c r="H6" s="5">
        <f t="shared" si="0"/>
        <v>121383614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1173651.52</v>
      </c>
      <c r="D8" s="5">
        <v>0</v>
      </c>
      <c r="E8" s="5">
        <f t="shared" ref="E8:E14" si="1">C8+D8</f>
        <v>1173651.52</v>
      </c>
      <c r="F8" s="5">
        <v>184315.97</v>
      </c>
      <c r="G8" s="5">
        <v>184315.97</v>
      </c>
      <c r="H8" s="5">
        <f t="shared" ref="H8:H14" si="2">E8-F8</f>
        <v>989335.55</v>
      </c>
    </row>
    <row r="9" spans="1:8" x14ac:dyDescent="0.2">
      <c r="A9" s="8"/>
      <c r="B9" s="12" t="s">
        <v>22</v>
      </c>
      <c r="C9" s="5">
        <v>59358869.219999999</v>
      </c>
      <c r="D9" s="5">
        <v>6300000</v>
      </c>
      <c r="E9" s="5">
        <f t="shared" si="1"/>
        <v>65658869.219999999</v>
      </c>
      <c r="F9" s="5">
        <v>12839982.960000001</v>
      </c>
      <c r="G9" s="5">
        <v>11017707.75</v>
      </c>
      <c r="H9" s="5">
        <f t="shared" si="2"/>
        <v>52818886.259999998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7921228.4699999997</v>
      </c>
      <c r="D11" s="5">
        <v>185927.36</v>
      </c>
      <c r="E11" s="5">
        <f t="shared" si="1"/>
        <v>8107155.8300000001</v>
      </c>
      <c r="F11" s="5">
        <v>1045344.25</v>
      </c>
      <c r="G11" s="5">
        <v>1045344.25</v>
      </c>
      <c r="H11" s="5">
        <f t="shared" si="2"/>
        <v>7061811.5800000001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66722320.090000004</v>
      </c>
      <c r="D13" s="5">
        <v>-3027836.86</v>
      </c>
      <c r="E13" s="5">
        <f t="shared" si="1"/>
        <v>63694483.230000004</v>
      </c>
      <c r="F13" s="5">
        <v>11733720.93</v>
      </c>
      <c r="G13" s="5">
        <v>11622576.65</v>
      </c>
      <c r="H13" s="5">
        <f t="shared" si="2"/>
        <v>51960762.300000004</v>
      </c>
    </row>
    <row r="14" spans="1:8" x14ac:dyDescent="0.2">
      <c r="A14" s="8"/>
      <c r="B14" s="12" t="s">
        <v>8</v>
      </c>
      <c r="C14" s="5">
        <v>10989973.85</v>
      </c>
      <c r="D14" s="5">
        <v>0</v>
      </c>
      <c r="E14" s="5">
        <f t="shared" si="1"/>
        <v>10989973.85</v>
      </c>
      <c r="F14" s="5">
        <v>2437155.54</v>
      </c>
      <c r="G14" s="5">
        <v>2437155.54</v>
      </c>
      <c r="H14" s="5">
        <f t="shared" si="2"/>
        <v>8552818.3099999987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251595883.24000001</v>
      </c>
      <c r="D16" s="5">
        <f t="shared" si="3"/>
        <v>59652884.210000001</v>
      </c>
      <c r="E16" s="5">
        <f t="shared" si="3"/>
        <v>311248767.45000005</v>
      </c>
      <c r="F16" s="5">
        <f t="shared" si="3"/>
        <v>63237262.790000007</v>
      </c>
      <c r="G16" s="5">
        <f t="shared" si="3"/>
        <v>62713228.270000011</v>
      </c>
      <c r="H16" s="5">
        <f t="shared" si="3"/>
        <v>248011504.66</v>
      </c>
    </row>
    <row r="17" spans="1:8" x14ac:dyDescent="0.2">
      <c r="A17" s="8"/>
      <c r="B17" s="12" t="s">
        <v>24</v>
      </c>
      <c r="C17" s="5">
        <v>5277133.22</v>
      </c>
      <c r="D17" s="5">
        <v>0</v>
      </c>
      <c r="E17" s="5">
        <f>C17+D17</f>
        <v>5277133.22</v>
      </c>
      <c r="F17" s="5">
        <v>1149670.8899999999</v>
      </c>
      <c r="G17" s="5">
        <v>1127579.3400000001</v>
      </c>
      <c r="H17" s="5">
        <f t="shared" ref="H17:H23" si="4">E17-F17</f>
        <v>4127462.33</v>
      </c>
    </row>
    <row r="18" spans="1:8" x14ac:dyDescent="0.2">
      <c r="A18" s="8"/>
      <c r="B18" s="12" t="s">
        <v>15</v>
      </c>
      <c r="C18" s="5">
        <v>233617407.84</v>
      </c>
      <c r="D18" s="5">
        <v>59701781.289999999</v>
      </c>
      <c r="E18" s="5">
        <f t="shared" ref="E18:E23" si="5">C18+D18</f>
        <v>293319189.13</v>
      </c>
      <c r="F18" s="5">
        <v>60159016.399999999</v>
      </c>
      <c r="G18" s="5">
        <v>59657073.43</v>
      </c>
      <c r="H18" s="5">
        <f t="shared" si="4"/>
        <v>233160172.72999999</v>
      </c>
    </row>
    <row r="19" spans="1:8" x14ac:dyDescent="0.2">
      <c r="A19" s="8"/>
      <c r="B19" s="12" t="s">
        <v>10</v>
      </c>
      <c r="C19" s="5">
        <v>1106503.69</v>
      </c>
      <c r="D19" s="5">
        <v>90000</v>
      </c>
      <c r="E19" s="5">
        <f t="shared" si="5"/>
        <v>1196503.69</v>
      </c>
      <c r="F19" s="5">
        <v>129570.2</v>
      </c>
      <c r="G19" s="5">
        <v>129570.2</v>
      </c>
      <c r="H19" s="5">
        <f t="shared" si="4"/>
        <v>1066933.49</v>
      </c>
    </row>
    <row r="20" spans="1:8" x14ac:dyDescent="0.2">
      <c r="A20" s="8"/>
      <c r="B20" s="12" t="s">
        <v>25</v>
      </c>
      <c r="C20" s="5">
        <v>6029344.7199999997</v>
      </c>
      <c r="D20" s="5">
        <v>293494.71000000002</v>
      </c>
      <c r="E20" s="5">
        <f t="shared" si="5"/>
        <v>6322839.4299999997</v>
      </c>
      <c r="F20" s="5">
        <v>977451.77</v>
      </c>
      <c r="G20" s="5">
        <v>977451.77</v>
      </c>
      <c r="H20" s="5">
        <f t="shared" si="4"/>
        <v>5345387.66</v>
      </c>
    </row>
    <row r="21" spans="1:8" x14ac:dyDescent="0.2">
      <c r="A21" s="8"/>
      <c r="B21" s="12" t="s">
        <v>26</v>
      </c>
      <c r="C21" s="5">
        <v>5565493.7699999996</v>
      </c>
      <c r="D21" s="5">
        <v>-432391.79</v>
      </c>
      <c r="E21" s="5">
        <f t="shared" si="5"/>
        <v>5133101.9799999995</v>
      </c>
      <c r="F21" s="5">
        <v>821553.53</v>
      </c>
      <c r="G21" s="5">
        <v>821553.53</v>
      </c>
      <c r="H21" s="5">
        <f t="shared" si="4"/>
        <v>4311548.4499999993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11763412.789999999</v>
      </c>
      <c r="D25" s="5">
        <f t="shared" si="6"/>
        <v>-3491016.63</v>
      </c>
      <c r="E25" s="5">
        <f t="shared" si="6"/>
        <v>8272396.1599999992</v>
      </c>
      <c r="F25" s="5">
        <f t="shared" si="6"/>
        <v>1165969.4099999999</v>
      </c>
      <c r="G25" s="5">
        <f t="shared" si="6"/>
        <v>1151471.23</v>
      </c>
      <c r="H25" s="5">
        <f t="shared" si="6"/>
        <v>7106426.7499999991</v>
      </c>
    </row>
    <row r="26" spans="1:8" x14ac:dyDescent="0.2">
      <c r="A26" s="8"/>
      <c r="B26" s="12" t="s">
        <v>16</v>
      </c>
      <c r="C26" s="5">
        <v>11763412.789999999</v>
      </c>
      <c r="D26" s="5">
        <v>-3491016.63</v>
      </c>
      <c r="E26" s="5">
        <f>C26+D26</f>
        <v>8272396.1599999992</v>
      </c>
      <c r="F26" s="5">
        <v>1165969.4099999999</v>
      </c>
      <c r="G26" s="5">
        <v>1151471.23</v>
      </c>
      <c r="H26" s="5">
        <f t="shared" ref="H26:H34" si="7">E26-F26</f>
        <v>7106426.7499999991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409525339.18000001</v>
      </c>
      <c r="D42" s="6">
        <f t="shared" si="12"/>
        <v>59619958.079999998</v>
      </c>
      <c r="E42" s="6">
        <f t="shared" si="12"/>
        <v>469145297.26000011</v>
      </c>
      <c r="F42" s="6">
        <f t="shared" si="12"/>
        <v>92643751.849999994</v>
      </c>
      <c r="G42" s="6">
        <f t="shared" si="12"/>
        <v>90171799.660000011</v>
      </c>
      <c r="H42" s="6">
        <f t="shared" si="12"/>
        <v>376501545.40999997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" right="0.23" top="0.43" bottom="0.24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2021-04-29T21:04:51Z</cp:lastPrinted>
  <dcterms:created xsi:type="dcterms:W3CDTF">2014-02-10T03:37:14Z</dcterms:created>
  <dcterms:modified xsi:type="dcterms:W3CDTF">2021-05-05T20:17:00Z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